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15" i="3" l="1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E12" i="3"/>
  <c r="E16" i="3" s="1"/>
  <c r="E18" i="3" s="1"/>
  <c r="F16" i="3" l="1"/>
  <c r="N16" i="3" s="1"/>
  <c r="H18" i="3"/>
  <c r="O16" i="3"/>
  <c r="I18" i="3"/>
  <c r="O18" i="3" s="1"/>
  <c r="O17" i="3"/>
  <c r="M18" i="3"/>
  <c r="N17" i="3"/>
  <c r="M17" i="3"/>
  <c r="M16" i="3"/>
  <c r="L17" i="3"/>
  <c r="F18" i="3" l="1"/>
  <c r="L18" i="3" s="1"/>
  <c r="L16" i="3"/>
  <c r="N18" i="3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<sst xmlns="http://schemas.openxmlformats.org/spreadsheetml/2006/main" count="82" uniqueCount="36">
  <si>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</si>
  <si>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</si>
  <si>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</si>
  <si>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</si>
  <si>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</si>
  <si>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</si>
  <si>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</si>
  <si>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</si>
  <si>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</si>
  <si>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</si>
  <si>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</si>
  <si>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</si>
  <si>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</si>
  <si>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</si>
  <si>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</si>
  <si>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</si>
  <si>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</si>
  <si>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</si>
  <si>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</si>
  <si>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Jussi Huhtinen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</si>
  <si>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</si>
  <si>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</si>
  <si>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</si>
  <si>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</si>
  <si>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</si>
  <si>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</si>
  <si>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JuPa = Juvan Pallo  (1950)</t>
  </si>
  <si>
    <t>ViU = Viinijärven Urheilijat  (1914)</t>
  </si>
  <si>
    <t>JuPa</t>
  </si>
  <si>
    <t>6.</t>
  </si>
  <si>
    <t>1.</t>
  </si>
  <si>
    <t>11.</t>
  </si>
  <si>
    <t>8.</t>
  </si>
  <si>
    <t>12.</t>
  </si>
  <si>
    <t>ViU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</si>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</sst>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" fontId="2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1984</v>
      </c>
      <c r="Y4" s="12" t="s">
        <v>20</v>
      </c>
      <c r="Z4" s="68" t="s">
        <v>28</v>
      </c>
      <c r="AA4" s="12">
        <v>17</v>
      </c>
      <c r="AB4" s="12">
        <v>0</v>
      </c>
      <c r="AC4" s="12">
        <v>6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6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1985</v>
      </c>
      <c r="Y5" s="12" t="s">
        <v>29</v>
      </c>
      <c r="Z5" s="68" t="s">
        <v>28</v>
      </c>
      <c r="AA5" s="12">
        <v>12</v>
      </c>
      <c r="AB5" s="12">
        <v>3</v>
      </c>
      <c r="AC5" s="12">
        <v>5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6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1986</v>
      </c>
      <c r="Y6" s="12" t="s">
        <v>30</v>
      </c>
      <c r="Z6" s="68" t="s">
        <v>28</v>
      </c>
      <c r="AA6" s="12">
        <v>9</v>
      </c>
      <c r="AB6" s="12">
        <v>0</v>
      </c>
      <c r="AC6" s="12">
        <v>3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6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1987</v>
      </c>
      <c r="C7" s="12" t="s">
        <v>31</v>
      </c>
      <c r="D7" s="1" t="s">
        <v>28</v>
      </c>
      <c r="E7" s="12">
        <v>7</v>
      </c>
      <c r="F7" s="12">
        <v>0</v>
      </c>
      <c r="G7" s="12">
        <v>0</v>
      </c>
      <c r="H7" s="12">
        <v>0</v>
      </c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6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12">
        <v>1988</v>
      </c>
      <c r="Y8" s="12" t="s">
        <v>30</v>
      </c>
      <c r="Z8" s="68" t="s">
        <v>28</v>
      </c>
      <c r="AA8" s="12">
        <v>15</v>
      </c>
      <c r="AB8" s="12">
        <v>0</v>
      </c>
      <c r="AC8" s="12">
        <v>1</v>
      </c>
      <c r="AD8" s="12">
        <v>7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6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 t="s">
        <v>32</v>
      </c>
      <c r="D9" s="1" t="s">
        <v>28</v>
      </c>
      <c r="E9" s="12">
        <v>2</v>
      </c>
      <c r="F9" s="12">
        <v>0</v>
      </c>
      <c r="G9" s="12">
        <v>0</v>
      </c>
      <c r="H9" s="69">
        <v>0</v>
      </c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1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6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71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61"/>
      <c r="W10" s="19"/>
      <c r="X10" s="12"/>
      <c r="Y10" s="12"/>
      <c r="Z10" s="68"/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6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P11" s="10"/>
      <c r="Q11" s="12"/>
      <c r="R11" s="12"/>
      <c r="S11" s="13"/>
      <c r="T11" s="12"/>
      <c r="U11" s="12"/>
      <c r="V11" s="61"/>
      <c r="W11" s="19"/>
      <c r="X11" s="12">
        <v>1991</v>
      </c>
      <c r="Y11" s="12" t="s">
        <v>33</v>
      </c>
      <c r="Z11" s="70" t="s">
        <v>34</v>
      </c>
      <c r="AA11" s="12">
        <v>12</v>
      </c>
      <c r="AB11" s="12">
        <v>0</v>
      </c>
      <c r="AC11" s="12">
        <v>3</v>
      </c>
      <c r="AD11" s="12">
        <v>2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6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9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65</v>
      </c>
      <c r="AB12" s="36">
        <f>SUM(AB4:AB11)</f>
        <v>3</v>
      </c>
      <c r="AC12" s="36">
        <f>SUM(AC4:AC11)</f>
        <v>18</v>
      </c>
      <c r="AD12" s="36">
        <f>SUM(AD4:AD11)</f>
        <v>27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2"/>
      <c r="AK12" s="43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24</v>
      </c>
      <c r="O14" s="7" t="s">
        <v>25</v>
      </c>
      <c r="Q14" s="17"/>
      <c r="R14" s="17" t="s">
        <v>10</v>
      </c>
      <c r="S14" s="17"/>
      <c r="T14" s="55" t="s">
        <v>26</v>
      </c>
      <c r="U14" s="10"/>
      <c r="V14" s="19"/>
      <c r="W14" s="19"/>
      <c r="X14" s="44"/>
      <c r="Y14" s="44"/>
      <c r="Z14" s="44"/>
      <c r="AA14" s="44"/>
      <c r="AB14" s="44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5">
        <v>0</v>
      </c>
      <c r="K15" s="16" t="e">
        <f>PRODUCT(I15/J15)</f>
        <v>#DIV/0!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27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9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5">
        <v>0</v>
      </c>
      <c r="K16" s="16">
        <f>PRODUCT(K12+W12)</f>
        <v>0</v>
      </c>
      <c r="L16" s="54">
        <f>PRODUCT((F16+G16)/E16)</f>
        <v>0</v>
      </c>
      <c r="M16" s="54">
        <f>PRODUCT(H16/E16)</f>
        <v>0</v>
      </c>
      <c r="N16" s="54">
        <f>PRODUCT((F16+G16+H16)/E16)</f>
        <v>0</v>
      </c>
      <c r="O16" s="54">
        <f>PRODUCT(I16/E16)</f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65</v>
      </c>
      <c r="F17" s="48">
        <f>PRODUCT(AB12+AN12)</f>
        <v>3</v>
      </c>
      <c r="G17" s="48">
        <f>PRODUCT(AC12+AO12)</f>
        <v>18</v>
      </c>
      <c r="H17" s="48">
        <f>PRODUCT(AD12+AP12)</f>
        <v>27</v>
      </c>
      <c r="I17" s="48">
        <f>PRODUCT(AE12+AQ12)</f>
        <v>0</v>
      </c>
      <c r="J17" s="65">
        <v>0</v>
      </c>
      <c r="K17" s="10">
        <f>PRODUCT(AG12+AS12)</f>
        <v>0</v>
      </c>
      <c r="L17" s="54">
        <f>PRODUCT((F17+G17)/E17)</f>
        <v>0.32307692307692309</v>
      </c>
      <c r="M17" s="54">
        <f>PRODUCT(H17/E17)</f>
        <v>0.41538461538461541</v>
      </c>
      <c r="N17" s="54">
        <f>PRODUCT((F17+G17+H17)/E17)</f>
        <v>0.7384615384615385</v>
      </c>
      <c r="O17" s="54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74</v>
      </c>
      <c r="F18" s="48">
        <f t="shared" ref="F18:I18" si="0">SUM(F15:F17)</f>
        <v>3</v>
      </c>
      <c r="G18" s="48">
        <f t="shared" si="0"/>
        <v>18</v>
      </c>
      <c r="H18" s="48">
        <f t="shared" si="0"/>
        <v>27</v>
      </c>
      <c r="I18" s="48">
        <f t="shared" si="0"/>
        <v>0</v>
      </c>
      <c r="J18" s="65">
        <v>0</v>
      </c>
      <c r="K18" s="16" t="e">
        <f>SUM(K15:K17)</f>
        <v>#DIV/0!</v>
      </c>
      <c r="L18" s="54">
        <f>PRODUCT((F18+G18)/E18)</f>
        <v>0.28378378378378377</v>
      </c>
      <c r="M18" s="54">
        <f>PRODUCT(H18/E18)</f>
        <v>0.36486486486486486</v>
      </c>
      <c r="N18" s="54">
        <f>PRODUCT((F18+G18+H18)/E18)</f>
        <v>0.64864864864864868</v>
      </c>
      <c r="O18" s="54">
        <f>PRODUCT(I18/E18)</f>
        <v>0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2018-12-12T10:49:16Z</dcterms:modified>
</cp:coreProperties>
</file>